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Tabelle" sheetId="1" r:id="rId1"/>
    <sheet name="Schützen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<sst xmlns="http://schemas.openxmlformats.org/spreadsheetml/2006/main" count="199" uniqueCount="153">
  <si>
    <t>Mannschaft</t>
  </si>
  <si>
    <t>Ringe</t>
  </si>
  <si>
    <t>Punkte</t>
  </si>
  <si>
    <t>Dohrenbach 1</t>
  </si>
  <si>
    <t>Ellingerode 1</t>
  </si>
  <si>
    <t>Hessisch Lichtenau 1</t>
  </si>
  <si>
    <t>Großalmerode 1</t>
  </si>
  <si>
    <t>Gertenbach 1</t>
  </si>
  <si>
    <t>Quentel 1</t>
  </si>
  <si>
    <t>Dohrenbach 2</t>
  </si>
  <si>
    <t>Roßbach 1</t>
  </si>
  <si>
    <t>Großalmerode 2</t>
  </si>
  <si>
    <t>Schütze</t>
  </si>
  <si>
    <t>1. WK</t>
  </si>
  <si>
    <t>2. WK</t>
  </si>
  <si>
    <t>3. WK</t>
  </si>
  <si>
    <t>4. WK</t>
  </si>
  <si>
    <t>5. WK</t>
  </si>
  <si>
    <t>6. WK</t>
  </si>
  <si>
    <t>Ø</t>
  </si>
  <si>
    <t>7. WK</t>
  </si>
  <si>
    <t>8. WK</t>
  </si>
  <si>
    <t>9. WK</t>
  </si>
  <si>
    <t>10. WK</t>
  </si>
  <si>
    <t>Andreas Horn</t>
  </si>
  <si>
    <t>Kreisklasse</t>
  </si>
  <si>
    <t>Platz</t>
  </si>
  <si>
    <t xml:space="preserve">Verein </t>
  </si>
  <si>
    <t>Anzahl</t>
  </si>
  <si>
    <t>Durchschn,</t>
  </si>
  <si>
    <t>Summe</t>
  </si>
  <si>
    <t>Rundenwettkampf Sportpistole 2015</t>
  </si>
  <si>
    <t>Michael Heussner</t>
  </si>
  <si>
    <t>254.0</t>
  </si>
  <si>
    <t>Andreas Jungheim</t>
  </si>
  <si>
    <t>253.6</t>
  </si>
  <si>
    <t>Christian Scheer</t>
  </si>
  <si>
    <t>252.7</t>
  </si>
  <si>
    <t>Daniel Diblik</t>
  </si>
  <si>
    <t>245.5</t>
  </si>
  <si>
    <t>Matthias Ullrich</t>
  </si>
  <si>
    <t>259.6</t>
  </si>
  <si>
    <t>Jörg Thürmer</t>
  </si>
  <si>
    <t>257.6</t>
  </si>
  <si>
    <t>Cornelius Großmann</t>
  </si>
  <si>
    <t>236.2</t>
  </si>
  <si>
    <t>Rainer Pioch</t>
  </si>
  <si>
    <t>226.9</t>
  </si>
  <si>
    <t>Wolfgang Fahrenbach</t>
  </si>
  <si>
    <t>267.8</t>
  </si>
  <si>
    <t>Klaus Schinzel</t>
  </si>
  <si>
    <t>255.9</t>
  </si>
  <si>
    <t>Uwe Seemann</t>
  </si>
  <si>
    <t>241.0</t>
  </si>
  <si>
    <t>Mario Schmelz</t>
  </si>
  <si>
    <t>238.0</t>
  </si>
  <si>
    <t>Markus Siebold</t>
  </si>
  <si>
    <t>252.3</t>
  </si>
  <si>
    <t>Jörg Wunderlich</t>
  </si>
  <si>
    <t>250.4</t>
  </si>
  <si>
    <t>Manfred Herrmann</t>
  </si>
  <si>
    <t>238.6</t>
  </si>
  <si>
    <t>Ralf Hohn</t>
  </si>
  <si>
    <t>224.0</t>
  </si>
  <si>
    <t>Heinz Lichte</t>
  </si>
  <si>
    <t>219.0</t>
  </si>
  <si>
    <t>Nicola De Sciscio</t>
  </si>
  <si>
    <t>165.0</t>
  </si>
  <si>
    <t>Steffen Köhler</t>
  </si>
  <si>
    <t>263.0</t>
  </si>
  <si>
    <t>Alexander Kunz</t>
  </si>
  <si>
    <t>262.5</t>
  </si>
  <si>
    <t>Harald Zindel</t>
  </si>
  <si>
    <t>Marcus Fahrenbach</t>
  </si>
  <si>
    <t>257.5</t>
  </si>
  <si>
    <t>Andreas Kunz</t>
  </si>
  <si>
    <t>251.9</t>
  </si>
  <si>
    <t>Mario Lawitschka</t>
  </si>
  <si>
    <t>250.0</t>
  </si>
  <si>
    <t>Philipp Fahrenbach</t>
  </si>
  <si>
    <t>Thomas Grebenstein</t>
  </si>
  <si>
    <t>251.2</t>
  </si>
  <si>
    <t>Dirk Ludolf</t>
  </si>
  <si>
    <t>248.6</t>
  </si>
  <si>
    <t>Rolf Arold</t>
  </si>
  <si>
    <t>241.6</t>
  </si>
  <si>
    <t>Gerald Überla</t>
  </si>
  <si>
    <t>234.0</t>
  </si>
  <si>
    <t>Rudolf Piepenbring</t>
  </si>
  <si>
    <t>199.2</t>
  </si>
  <si>
    <t>264.2</t>
  </si>
  <si>
    <t>Mario Horn</t>
  </si>
  <si>
    <t>239.2</t>
  </si>
  <si>
    <t>Winfried Herbarth</t>
  </si>
  <si>
    <t>191.2</t>
  </si>
  <si>
    <t>Carsten Eberwein</t>
  </si>
  <si>
    <t>160.0</t>
  </si>
  <si>
    <t>Jens Hauck</t>
  </si>
  <si>
    <t>130.0</t>
  </si>
  <si>
    <t>256.7</t>
  </si>
  <si>
    <t>249.5</t>
  </si>
  <si>
    <t>Nadja Kunz</t>
  </si>
  <si>
    <t>246.3</t>
  </si>
  <si>
    <t>242.0</t>
  </si>
  <si>
    <t>239.0</t>
  </si>
  <si>
    <t>207.6</t>
  </si>
  <si>
    <t>Dietmar Bernhardt</t>
  </si>
  <si>
    <t>207.5</t>
  </si>
  <si>
    <t>174.8</t>
  </si>
  <si>
    <t>Uwe Dörfler</t>
  </si>
  <si>
    <t>224.7</t>
  </si>
  <si>
    <t>Marc Dahms</t>
  </si>
  <si>
    <t>220.0</t>
  </si>
  <si>
    <t>Manuela Dolci-Heise</t>
  </si>
  <si>
    <t>217.7</t>
  </si>
  <si>
    <t>Klaus Knobel</t>
  </si>
  <si>
    <t>212.0</t>
  </si>
  <si>
    <t>7700:7308</t>
  </si>
  <si>
    <t>7632:7356</t>
  </si>
  <si>
    <t>7535:7453</t>
  </si>
  <si>
    <t>7352:7522</t>
  </si>
  <si>
    <t>7261:7460</t>
  </si>
  <si>
    <t>7189:7570</t>
  </si>
  <si>
    <t>4515:3976</t>
  </si>
  <si>
    <t>4027:3984</t>
  </si>
  <si>
    <t>3950:4078</t>
  </si>
  <si>
    <t>3701:4155</t>
  </si>
  <si>
    <t>Bad Sooden-Allendorf</t>
  </si>
  <si>
    <t>SHL</t>
  </si>
  <si>
    <t>GER</t>
  </si>
  <si>
    <t xml:space="preserve">ELL </t>
  </si>
  <si>
    <t xml:space="preserve">BSA </t>
  </si>
  <si>
    <t xml:space="preserve">QUE  </t>
  </si>
  <si>
    <t>DOH 1</t>
  </si>
  <si>
    <t>DOH 2</t>
  </si>
  <si>
    <t>GRO 2</t>
  </si>
  <si>
    <t>GRO 1</t>
  </si>
  <si>
    <t xml:space="preserve">ROS </t>
  </si>
  <si>
    <t>243!</t>
  </si>
  <si>
    <t>244!</t>
  </si>
  <si>
    <t>239!</t>
  </si>
  <si>
    <t>245!</t>
  </si>
  <si>
    <t>215!</t>
  </si>
  <si>
    <t>258!</t>
  </si>
  <si>
    <t>262!</t>
  </si>
  <si>
    <t>240!</t>
  </si>
  <si>
    <t>238!</t>
  </si>
  <si>
    <t>252!</t>
  </si>
  <si>
    <t>236!</t>
  </si>
  <si>
    <t>221!</t>
  </si>
  <si>
    <t>227!</t>
  </si>
  <si>
    <t>237!</t>
  </si>
  <si>
    <t>Grundklasse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</si>
</sst>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7DAD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tted">
        <color rgb="FFC4C8BB"/>
      </left>
      <right/>
      <top/>
      <bottom style="dotted">
        <color rgb="FFC4C8BB"/>
      </bottom>
    </border>
    <border>
      <left/>
      <right/>
      <top/>
      <bottom style="dotted">
        <color rgb="FFC4C8BB"/>
      </bottom>
    </border>
    <border>
      <left/>
      <right style="dotted">
        <color rgb="FFC4C8BB"/>
      </right>
      <top/>
      <bottom style="dotted">
        <color rgb="FFC4C8B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164" fontId="26" fillId="33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wrapText="1" inden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64" fontId="0" fillId="0" borderId="1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26" fillId="35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left" wrapText="1" indent="1"/>
    </xf>
    <xf numFmtId="0" fontId="0" fillId="35" borderId="10" xfId="0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26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left" wrapText="1" indent="1"/>
    </xf>
    <xf numFmtId="0" fontId="0" fillId="34" borderId="10" xfId="0" applyFill="1" applyBorder="1" applyAlignment="1">
      <alignment horizontal="center" wrapText="1"/>
    </xf>
    <xf numFmtId="16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6" borderId="11" xfId="0" applyFill="1" applyBorder="1" applyAlignment="1">
      <alignment horizontal="center" wrapText="1"/>
    </xf>
    <xf numFmtId="0" fontId="0" fillId="36" borderId="12" xfId="0" applyFill="1" applyBorder="1" applyAlignment="1">
      <alignment horizontal="center" wrapText="1"/>
    </xf>
    <xf numFmtId="0" fontId="0" fillId="36" borderId="13" xfId="0" applyFill="1" applyBorder="1" applyAlignment="1">
      <alignment horizontal="center" wrapText="1"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 indent="1"/>
    </xf>
    <xf numFmtId="20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20" fontId="0" fillId="0" borderId="0" xfId="0" applyNumberFormat="1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showGridLines="0" tabSelected="1" zoomScalePageLayoutView="0" workbookViewId="0" topLeftCell="A1">
      <selection activeCell="E3" sqref="E3"/>
    </sheetView>
  </sheetViews>
  <sheetFormatPr defaultColWidth="11.421875" defaultRowHeight="15"/>
  <cols>
    <col min="1" max="1" width="11.421875" style="31" customWidth="1"/>
    <col min="2" max="2" width="33.57421875" style="31" customWidth="1"/>
    <col min="3" max="3" width="13.140625" style="31" customWidth="1"/>
    <col min="4" max="4" width="15.00390625" style="31" customWidth="1"/>
    <col min="5" max="16384" width="11.421875" style="31" customWidth="1"/>
  </cols>
  <sheetData>
    <row r="1" spans="1:4" s="39" customFormat="1" ht="33.75" customHeight="1">
      <c r="A1" s="38" t="s">
        <v>31</v>
      </c>
      <c r="B1" s="38"/>
      <c r="C1" s="38"/>
      <c r="D1" s="38"/>
    </row>
    <row r="2" spans="1:4" s="43" customFormat="1" ht="16.5" customHeight="1">
      <c r="A2" s="42" t="s">
        <v>26</v>
      </c>
      <c r="B2" s="42" t="s">
        <v>0</v>
      </c>
      <c r="C2" s="42" t="s">
        <v>1</v>
      </c>
      <c r="D2" s="42" t="s">
        <v>2</v>
      </c>
    </row>
    <row r="3" spans="1:4" s="39" customFormat="1" ht="16.5" customHeight="1">
      <c r="A3" s="40" t="s">
        <v>25</v>
      </c>
      <c r="B3" s="40"/>
      <c r="C3" s="40"/>
      <c r="D3" s="40"/>
    </row>
    <row r="4" spans="1:4" s="39" customFormat="1" ht="16.5" customHeight="1">
      <c r="A4" s="35">
        <v>1</v>
      </c>
      <c r="B4" s="36" t="s">
        <v>3</v>
      </c>
      <c r="C4" s="35" t="s">
        <v>117</v>
      </c>
      <c r="D4" s="37">
        <v>0.751388888888889</v>
      </c>
    </row>
    <row r="5" spans="1:4" s="39" customFormat="1" ht="16.5" customHeight="1">
      <c r="A5" s="35">
        <v>2</v>
      </c>
      <c r="B5" s="36" t="s">
        <v>4</v>
      </c>
      <c r="C5" s="35" t="s">
        <v>118</v>
      </c>
      <c r="D5" s="37">
        <v>0.5875</v>
      </c>
    </row>
    <row r="6" spans="1:4" s="39" customFormat="1" ht="16.5" customHeight="1">
      <c r="A6" s="35">
        <v>3</v>
      </c>
      <c r="B6" s="36" t="s">
        <v>5</v>
      </c>
      <c r="C6" s="35" t="s">
        <v>119</v>
      </c>
      <c r="D6" s="37">
        <v>0.5055555555555555</v>
      </c>
    </row>
    <row r="7" spans="1:4" s="39" customFormat="1" ht="16.5" customHeight="1">
      <c r="A7" s="35">
        <v>4</v>
      </c>
      <c r="B7" s="36" t="s">
        <v>7</v>
      </c>
      <c r="C7" s="35" t="s">
        <v>120</v>
      </c>
      <c r="D7" s="37">
        <v>0.25972222222222224</v>
      </c>
    </row>
    <row r="8" spans="1:4" s="39" customFormat="1" ht="16.5" customHeight="1">
      <c r="A8" s="35">
        <v>5</v>
      </c>
      <c r="B8" s="36" t="s">
        <v>6</v>
      </c>
      <c r="C8" s="35" t="s">
        <v>121</v>
      </c>
      <c r="D8" s="37">
        <v>0.25972222222222224</v>
      </c>
    </row>
    <row r="9" spans="1:4" s="39" customFormat="1" ht="16.5" customHeight="1">
      <c r="A9" s="35">
        <v>6</v>
      </c>
      <c r="B9" s="36" t="s">
        <v>127</v>
      </c>
      <c r="C9" s="35" t="s">
        <v>122</v>
      </c>
      <c r="D9" s="37">
        <v>0.17777777777777778</v>
      </c>
    </row>
    <row r="10" s="39" customFormat="1" ht="16.5" customHeight="1"/>
    <row r="11" spans="1:4" s="39" customFormat="1" ht="16.5" customHeight="1">
      <c r="A11" s="41" t="s">
        <v>152</v>
      </c>
      <c r="B11" s="40"/>
      <c r="C11" s="40"/>
      <c r="D11" s="40"/>
    </row>
    <row r="12" spans="1:4" s="39" customFormat="1" ht="16.5" customHeight="1">
      <c r="A12" s="35">
        <v>1</v>
      </c>
      <c r="B12" s="36" t="s">
        <v>9</v>
      </c>
      <c r="C12" s="35" t="s">
        <v>123</v>
      </c>
      <c r="D12" s="37">
        <v>0.5</v>
      </c>
    </row>
    <row r="13" spans="1:4" s="39" customFormat="1" ht="16.5" customHeight="1">
      <c r="A13" s="35">
        <v>2</v>
      </c>
      <c r="B13" s="36" t="s">
        <v>8</v>
      </c>
      <c r="C13" s="35" t="s">
        <v>124</v>
      </c>
      <c r="D13" s="37">
        <v>0.25416666666666665</v>
      </c>
    </row>
    <row r="14" spans="1:4" s="39" customFormat="1" ht="16.5" customHeight="1">
      <c r="A14" s="35">
        <v>3</v>
      </c>
      <c r="B14" s="36" t="s">
        <v>10</v>
      </c>
      <c r="C14" s="35" t="s">
        <v>125</v>
      </c>
      <c r="D14" s="37">
        <v>0.17222222222222225</v>
      </c>
    </row>
    <row r="15" spans="1:4" ht="16.5" customHeight="1">
      <c r="A15" s="32">
        <v>4</v>
      </c>
      <c r="B15" s="33" t="s">
        <v>11</v>
      </c>
      <c r="C15" s="32" t="s">
        <v>126</v>
      </c>
      <c r="D15" s="34">
        <v>0.09027777777777778</v>
      </c>
    </row>
  </sheetData>
  <sheetProtection/>
  <mergeCells count="3">
    <mergeCell ref="A1:D1"/>
    <mergeCell ref="A3:D3"/>
    <mergeCell ref="A11:D11"/>
  </mergeCells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G13" sqref="G13"/>
    </sheetView>
  </sheetViews>
  <sheetFormatPr defaultColWidth="11.421875" defaultRowHeight="15"/>
  <cols>
    <col min="1" max="1" width="10.140625" style="2" customWidth="1"/>
    <col min="2" max="2" width="24.421875" style="1" customWidth="1"/>
    <col min="3" max="12" width="9.00390625" style="0" customWidth="1"/>
    <col min="13" max="13" width="11.140625" style="0" customWidth="1"/>
    <col min="14" max="15" width="10.00390625" style="3" customWidth="1"/>
    <col min="16" max="16" width="11.140625" style="16" customWidth="1"/>
  </cols>
  <sheetData>
    <row r="1" spans="1:16" ht="15">
      <c r="A1" s="4" t="s">
        <v>27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20</v>
      </c>
      <c r="J1" s="5" t="s">
        <v>21</v>
      </c>
      <c r="K1" s="5" t="s">
        <v>22</v>
      </c>
      <c r="L1" s="5" t="s">
        <v>23</v>
      </c>
      <c r="M1" s="5" t="s">
        <v>19</v>
      </c>
      <c r="N1" s="5" t="s">
        <v>28</v>
      </c>
      <c r="O1" s="5" t="s">
        <v>30</v>
      </c>
      <c r="P1" s="6" t="s">
        <v>29</v>
      </c>
    </row>
    <row r="2" spans="1:16" s="2" customFormat="1" ht="15">
      <c r="A2" s="23" t="s">
        <v>130</v>
      </c>
      <c r="B2" s="24" t="s">
        <v>48</v>
      </c>
      <c r="C2" s="25">
        <v>264</v>
      </c>
      <c r="D2" s="25">
        <v>262</v>
      </c>
      <c r="E2" s="25">
        <v>277</v>
      </c>
      <c r="F2" s="25">
        <v>270</v>
      </c>
      <c r="G2" s="25">
        <v>272</v>
      </c>
      <c r="H2" s="25">
        <v>268</v>
      </c>
      <c r="I2" s="25">
        <v>282</v>
      </c>
      <c r="J2" s="25">
        <v>263</v>
      </c>
      <c r="K2" s="25" t="s">
        <v>144</v>
      </c>
      <c r="L2" s="25" t="s">
        <v>143</v>
      </c>
      <c r="M2" s="25" t="s">
        <v>49</v>
      </c>
      <c r="N2" s="25">
        <f aca="true" t="shared" si="0" ref="N2:N47">COUNT(C2:L2)</f>
        <v>8</v>
      </c>
      <c r="O2" s="7">
        <f aca="true" t="shared" si="1" ref="O2:O47">SUM(C2:L2)</f>
        <v>2158</v>
      </c>
      <c r="P2" s="26">
        <f aca="true" t="shared" si="2" ref="P2:P47">SUM(O2/N2)</f>
        <v>269.75</v>
      </c>
    </row>
    <row r="3" spans="1:16" s="2" customFormat="1" ht="15">
      <c r="A3" s="23" t="s">
        <v>132</v>
      </c>
      <c r="B3" s="24" t="s">
        <v>24</v>
      </c>
      <c r="C3" s="25">
        <v>261</v>
      </c>
      <c r="D3" s="25">
        <v>262</v>
      </c>
      <c r="E3" s="25">
        <v>266</v>
      </c>
      <c r="F3" s="25">
        <v>279</v>
      </c>
      <c r="G3" s="25">
        <v>265</v>
      </c>
      <c r="H3" s="25">
        <v>252</v>
      </c>
      <c r="I3" s="27"/>
      <c r="J3" s="25"/>
      <c r="K3" s="27"/>
      <c r="L3" s="27"/>
      <c r="M3" s="25" t="s">
        <v>90</v>
      </c>
      <c r="N3" s="25">
        <f t="shared" si="0"/>
        <v>6</v>
      </c>
      <c r="O3" s="7">
        <f t="shared" si="1"/>
        <v>1585</v>
      </c>
      <c r="P3" s="26">
        <f t="shared" si="2"/>
        <v>264.1666666666667</v>
      </c>
    </row>
    <row r="4" spans="1:16" s="2" customFormat="1" ht="15">
      <c r="A4" s="23" t="s">
        <v>130</v>
      </c>
      <c r="B4" s="24" t="s">
        <v>50</v>
      </c>
      <c r="C4" s="25">
        <v>274</v>
      </c>
      <c r="D4" s="25">
        <v>263</v>
      </c>
      <c r="E4" s="25">
        <v>271</v>
      </c>
      <c r="F4" s="25" t="s">
        <v>145</v>
      </c>
      <c r="G4" s="25">
        <v>249</v>
      </c>
      <c r="H4" s="25">
        <v>258</v>
      </c>
      <c r="I4" s="25">
        <v>262</v>
      </c>
      <c r="J4" s="25">
        <v>257</v>
      </c>
      <c r="K4" s="25">
        <v>247</v>
      </c>
      <c r="L4" s="25" t="s">
        <v>146</v>
      </c>
      <c r="M4" s="25" t="s">
        <v>51</v>
      </c>
      <c r="N4" s="25">
        <f t="shared" si="0"/>
        <v>8</v>
      </c>
      <c r="O4" s="7">
        <f t="shared" si="1"/>
        <v>2081</v>
      </c>
      <c r="P4" s="26">
        <f t="shared" si="2"/>
        <v>260.125</v>
      </c>
    </row>
    <row r="5" spans="1:16" s="2" customFormat="1" ht="15">
      <c r="A5" s="11" t="s">
        <v>133</v>
      </c>
      <c r="B5" s="12" t="s">
        <v>72</v>
      </c>
      <c r="C5" s="13">
        <v>256</v>
      </c>
      <c r="D5" s="13" t="s">
        <v>141</v>
      </c>
      <c r="E5" s="13" t="s">
        <v>147</v>
      </c>
      <c r="F5" s="13">
        <v>268</v>
      </c>
      <c r="G5" s="13">
        <v>259</v>
      </c>
      <c r="H5" s="13">
        <v>267</v>
      </c>
      <c r="I5" s="13">
        <v>264</v>
      </c>
      <c r="J5" s="13">
        <v>252</v>
      </c>
      <c r="K5" s="13">
        <v>254</v>
      </c>
      <c r="L5" s="13">
        <v>259</v>
      </c>
      <c r="M5" s="13" t="s">
        <v>43</v>
      </c>
      <c r="N5" s="13">
        <f t="shared" si="0"/>
        <v>8</v>
      </c>
      <c r="O5" s="8">
        <f t="shared" si="1"/>
        <v>2079</v>
      </c>
      <c r="P5" s="15">
        <f t="shared" si="2"/>
        <v>259.875</v>
      </c>
    </row>
    <row r="6" spans="1:16" s="2" customFormat="1" ht="15">
      <c r="A6" s="11" t="s">
        <v>129</v>
      </c>
      <c r="B6" s="12" t="s">
        <v>40</v>
      </c>
      <c r="C6" s="13">
        <v>234</v>
      </c>
      <c r="D6" s="13">
        <v>260</v>
      </c>
      <c r="E6" s="13">
        <v>250</v>
      </c>
      <c r="F6" s="13">
        <v>254</v>
      </c>
      <c r="G6" s="13">
        <v>270</v>
      </c>
      <c r="H6" s="13">
        <v>274</v>
      </c>
      <c r="I6" s="13">
        <v>270</v>
      </c>
      <c r="J6" s="13">
        <v>265</v>
      </c>
      <c r="K6" s="13"/>
      <c r="L6" s="13"/>
      <c r="M6" s="13" t="s">
        <v>41</v>
      </c>
      <c r="N6" s="13">
        <f t="shared" si="0"/>
        <v>8</v>
      </c>
      <c r="O6" s="8">
        <f t="shared" si="1"/>
        <v>2077</v>
      </c>
      <c r="P6" s="15">
        <f t="shared" si="2"/>
        <v>259.625</v>
      </c>
    </row>
    <row r="7" spans="1:16" s="2" customFormat="1" ht="15">
      <c r="A7" s="11" t="s">
        <v>129</v>
      </c>
      <c r="B7" s="12" t="s">
        <v>42</v>
      </c>
      <c r="C7" s="13"/>
      <c r="D7" s="13">
        <v>263</v>
      </c>
      <c r="E7" s="13">
        <v>246</v>
      </c>
      <c r="F7" s="13">
        <v>248</v>
      </c>
      <c r="G7" s="13">
        <v>269</v>
      </c>
      <c r="H7" s="13"/>
      <c r="I7" s="13">
        <v>267</v>
      </c>
      <c r="J7" s="13">
        <v>240</v>
      </c>
      <c r="K7" s="13">
        <v>264</v>
      </c>
      <c r="L7" s="13">
        <v>264</v>
      </c>
      <c r="M7" s="13" t="s">
        <v>43</v>
      </c>
      <c r="N7" s="13">
        <f t="shared" si="0"/>
        <v>8</v>
      </c>
      <c r="O7" s="8">
        <f t="shared" si="1"/>
        <v>2061</v>
      </c>
      <c r="P7" s="15">
        <f t="shared" si="2"/>
        <v>257.625</v>
      </c>
    </row>
    <row r="8" spans="1:17" s="2" customFormat="1" ht="15">
      <c r="A8" s="11" t="s">
        <v>133</v>
      </c>
      <c r="B8" s="12" t="s">
        <v>73</v>
      </c>
      <c r="C8" s="13">
        <v>266</v>
      </c>
      <c r="D8" s="13">
        <v>264</v>
      </c>
      <c r="E8" s="13"/>
      <c r="F8" s="13">
        <v>250</v>
      </c>
      <c r="G8" s="13">
        <v>245</v>
      </c>
      <c r="H8" s="13"/>
      <c r="I8" s="13">
        <v>244</v>
      </c>
      <c r="J8" s="13">
        <v>270</v>
      </c>
      <c r="K8" s="13">
        <v>254</v>
      </c>
      <c r="L8" s="13">
        <v>267</v>
      </c>
      <c r="M8" s="13" t="s">
        <v>74</v>
      </c>
      <c r="N8" s="13">
        <f t="shared" si="0"/>
        <v>8</v>
      </c>
      <c r="O8" s="8">
        <f t="shared" si="1"/>
        <v>2060</v>
      </c>
      <c r="P8" s="15">
        <f t="shared" si="2"/>
        <v>257.5</v>
      </c>
      <c r="Q8"/>
    </row>
    <row r="9" spans="1:17" s="2" customFormat="1" ht="15">
      <c r="A9" s="11" t="s">
        <v>134</v>
      </c>
      <c r="B9" s="12" t="s">
        <v>70</v>
      </c>
      <c r="C9" s="13">
        <v>261</v>
      </c>
      <c r="D9" s="13">
        <v>256</v>
      </c>
      <c r="E9" s="13">
        <v>263</v>
      </c>
      <c r="F9" s="13">
        <v>257</v>
      </c>
      <c r="G9" s="13">
        <v>247</v>
      </c>
      <c r="H9" s="13">
        <v>256</v>
      </c>
      <c r="I9" s="10"/>
      <c r="J9" s="13"/>
      <c r="K9" s="14"/>
      <c r="L9" s="14"/>
      <c r="M9" s="13" t="s">
        <v>99</v>
      </c>
      <c r="N9" s="13">
        <f t="shared" si="0"/>
        <v>6</v>
      </c>
      <c r="O9" s="8">
        <f t="shared" si="1"/>
        <v>1540</v>
      </c>
      <c r="P9" s="15">
        <f t="shared" si="2"/>
        <v>256.6666666666667</v>
      </c>
      <c r="Q9"/>
    </row>
    <row r="10" spans="1:16" s="2" customFormat="1" ht="15">
      <c r="A10" s="11" t="s">
        <v>128</v>
      </c>
      <c r="B10" s="12" t="s">
        <v>34</v>
      </c>
      <c r="C10" s="13">
        <v>258</v>
      </c>
      <c r="D10" s="13">
        <v>255</v>
      </c>
      <c r="E10" s="13">
        <v>254</v>
      </c>
      <c r="F10" s="13">
        <v>255</v>
      </c>
      <c r="G10" s="13" t="s">
        <v>139</v>
      </c>
      <c r="H10" s="13" t="s">
        <v>138</v>
      </c>
      <c r="I10" s="13">
        <v>259</v>
      </c>
      <c r="J10" s="13">
        <v>259</v>
      </c>
      <c r="K10" s="13">
        <v>259</v>
      </c>
      <c r="L10" s="13">
        <v>250</v>
      </c>
      <c r="M10" s="13" t="s">
        <v>35</v>
      </c>
      <c r="N10" s="13">
        <f t="shared" si="0"/>
        <v>8</v>
      </c>
      <c r="O10" s="8">
        <f t="shared" si="1"/>
        <v>2049</v>
      </c>
      <c r="P10" s="15">
        <f t="shared" si="2"/>
        <v>256.125</v>
      </c>
    </row>
    <row r="11" spans="1:16" s="2" customFormat="1" ht="15">
      <c r="A11" s="11" t="s">
        <v>128</v>
      </c>
      <c r="B11" s="12" t="s">
        <v>36</v>
      </c>
      <c r="C11" s="13" t="s">
        <v>140</v>
      </c>
      <c r="D11" s="13" t="s">
        <v>141</v>
      </c>
      <c r="E11" s="13">
        <v>260</v>
      </c>
      <c r="F11" s="13">
        <v>245</v>
      </c>
      <c r="G11" s="13">
        <v>254</v>
      </c>
      <c r="H11" s="13">
        <v>260</v>
      </c>
      <c r="I11" s="13">
        <v>265</v>
      </c>
      <c r="J11" s="13">
        <v>263</v>
      </c>
      <c r="K11" s="13">
        <v>247</v>
      </c>
      <c r="L11" s="13">
        <v>249</v>
      </c>
      <c r="M11" s="13" t="s">
        <v>37</v>
      </c>
      <c r="N11" s="13">
        <f t="shared" si="0"/>
        <v>8</v>
      </c>
      <c r="O11" s="8">
        <f t="shared" si="1"/>
        <v>2043</v>
      </c>
      <c r="P11" s="15">
        <f t="shared" si="2"/>
        <v>255.375</v>
      </c>
    </row>
    <row r="12" spans="1:16" s="2" customFormat="1" ht="15">
      <c r="A12" s="11" t="s">
        <v>136</v>
      </c>
      <c r="B12" s="12" t="s">
        <v>56</v>
      </c>
      <c r="C12" s="13">
        <v>248</v>
      </c>
      <c r="D12" s="13">
        <v>267</v>
      </c>
      <c r="E12" s="13">
        <v>250</v>
      </c>
      <c r="F12" s="13"/>
      <c r="G12" s="13">
        <v>252</v>
      </c>
      <c r="H12" s="13">
        <v>257</v>
      </c>
      <c r="I12" s="13">
        <v>256</v>
      </c>
      <c r="J12" s="13">
        <v>253</v>
      </c>
      <c r="K12" s="13" t="s">
        <v>151</v>
      </c>
      <c r="L12" s="13">
        <v>251</v>
      </c>
      <c r="M12" s="13" t="s">
        <v>57</v>
      </c>
      <c r="N12" s="13">
        <f t="shared" si="0"/>
        <v>8</v>
      </c>
      <c r="O12" s="8">
        <f t="shared" si="1"/>
        <v>2034</v>
      </c>
      <c r="P12" s="15">
        <f t="shared" si="2"/>
        <v>254.25</v>
      </c>
    </row>
    <row r="13" spans="1:16" s="2" customFormat="1" ht="15">
      <c r="A13" s="11" t="s">
        <v>133</v>
      </c>
      <c r="B13" s="12" t="s">
        <v>75</v>
      </c>
      <c r="C13" s="13">
        <v>255</v>
      </c>
      <c r="D13" s="13">
        <v>246</v>
      </c>
      <c r="E13" s="13">
        <v>263</v>
      </c>
      <c r="F13" s="13">
        <v>254</v>
      </c>
      <c r="G13" s="13"/>
      <c r="H13" s="13">
        <v>250</v>
      </c>
      <c r="I13" s="13">
        <v>256</v>
      </c>
      <c r="J13" s="13">
        <v>239</v>
      </c>
      <c r="K13" s="13"/>
      <c r="L13" s="9"/>
      <c r="M13" s="13" t="s">
        <v>76</v>
      </c>
      <c r="N13" s="13">
        <f t="shared" si="0"/>
        <v>7</v>
      </c>
      <c r="O13" s="8">
        <f t="shared" si="1"/>
        <v>1763</v>
      </c>
      <c r="P13" s="15">
        <f t="shared" si="2"/>
        <v>251.85714285714286</v>
      </c>
    </row>
    <row r="14" spans="1:16" s="2" customFormat="1" ht="15">
      <c r="A14" s="11" t="s">
        <v>131</v>
      </c>
      <c r="B14" s="12" t="s">
        <v>82</v>
      </c>
      <c r="C14" s="13" t="s">
        <v>146</v>
      </c>
      <c r="D14" s="13">
        <v>240</v>
      </c>
      <c r="E14" s="13">
        <v>257</v>
      </c>
      <c r="F14" s="13">
        <v>238</v>
      </c>
      <c r="G14" s="13">
        <v>252</v>
      </c>
      <c r="H14" s="13" t="s">
        <v>148</v>
      </c>
      <c r="I14" s="13">
        <v>263</v>
      </c>
      <c r="J14" s="13">
        <v>250</v>
      </c>
      <c r="K14" s="13">
        <v>261</v>
      </c>
      <c r="L14" s="13">
        <v>251</v>
      </c>
      <c r="M14" s="13" t="s">
        <v>83</v>
      </c>
      <c r="N14" s="13">
        <f t="shared" si="0"/>
        <v>8</v>
      </c>
      <c r="O14" s="8">
        <f t="shared" si="1"/>
        <v>2012</v>
      </c>
      <c r="P14" s="15">
        <f t="shared" si="2"/>
        <v>251.5</v>
      </c>
    </row>
    <row r="15" spans="1:16" s="2" customFormat="1" ht="15">
      <c r="A15" s="11" t="s">
        <v>136</v>
      </c>
      <c r="B15" s="12" t="s">
        <v>58</v>
      </c>
      <c r="C15" s="13" t="s">
        <v>138</v>
      </c>
      <c r="D15" s="13">
        <v>249</v>
      </c>
      <c r="E15" s="13">
        <v>247</v>
      </c>
      <c r="F15" s="13">
        <v>258</v>
      </c>
      <c r="G15" s="13">
        <v>268</v>
      </c>
      <c r="H15" s="13">
        <v>250</v>
      </c>
      <c r="I15" s="13">
        <v>245</v>
      </c>
      <c r="J15" s="13"/>
      <c r="K15" s="13">
        <v>249</v>
      </c>
      <c r="L15" s="13">
        <v>245</v>
      </c>
      <c r="M15" s="13" t="s">
        <v>59</v>
      </c>
      <c r="N15" s="13">
        <f t="shared" si="0"/>
        <v>8</v>
      </c>
      <c r="O15" s="8">
        <f t="shared" si="1"/>
        <v>2011</v>
      </c>
      <c r="P15" s="15">
        <f t="shared" si="2"/>
        <v>251.375</v>
      </c>
    </row>
    <row r="16" spans="1:16" s="2" customFormat="1" ht="15">
      <c r="A16" s="11" t="s">
        <v>131</v>
      </c>
      <c r="B16" s="12" t="s">
        <v>80</v>
      </c>
      <c r="C16" s="13">
        <v>242</v>
      </c>
      <c r="D16" s="13">
        <v>249</v>
      </c>
      <c r="E16" s="13">
        <v>248</v>
      </c>
      <c r="F16" s="13">
        <v>256</v>
      </c>
      <c r="G16" s="13">
        <v>261</v>
      </c>
      <c r="H16" s="13"/>
      <c r="I16" s="13"/>
      <c r="J16" s="13"/>
      <c r="K16" s="13"/>
      <c r="L16" s="13"/>
      <c r="M16" s="13" t="s">
        <v>81</v>
      </c>
      <c r="N16" s="13">
        <f t="shared" si="0"/>
        <v>5</v>
      </c>
      <c r="O16" s="8">
        <f t="shared" si="1"/>
        <v>1256</v>
      </c>
      <c r="P16" s="15">
        <f t="shared" si="2"/>
        <v>251.2</v>
      </c>
    </row>
    <row r="17" spans="1:17" s="2" customFormat="1" ht="15">
      <c r="A17" s="11" t="s">
        <v>134</v>
      </c>
      <c r="B17" s="12" t="s">
        <v>79</v>
      </c>
      <c r="C17" s="13">
        <v>254</v>
      </c>
      <c r="D17" s="13">
        <v>243</v>
      </c>
      <c r="E17" s="13">
        <v>235</v>
      </c>
      <c r="F17" s="13">
        <v>261</v>
      </c>
      <c r="G17" s="13">
        <v>254</v>
      </c>
      <c r="H17" s="13">
        <v>250</v>
      </c>
      <c r="I17" s="10"/>
      <c r="J17" s="13"/>
      <c r="K17" s="14"/>
      <c r="L17" s="14"/>
      <c r="M17" s="13" t="s">
        <v>100</v>
      </c>
      <c r="N17" s="13">
        <f t="shared" si="0"/>
        <v>6</v>
      </c>
      <c r="O17" s="8">
        <f t="shared" si="1"/>
        <v>1497</v>
      </c>
      <c r="P17" s="15">
        <f t="shared" si="2"/>
        <v>249.5</v>
      </c>
      <c r="Q17"/>
    </row>
    <row r="18" spans="1:17" s="2" customFormat="1" ht="15">
      <c r="A18" s="11" t="s">
        <v>134</v>
      </c>
      <c r="B18" s="12" t="s">
        <v>101</v>
      </c>
      <c r="C18" s="13">
        <v>249</v>
      </c>
      <c r="D18" s="13">
        <v>248</v>
      </c>
      <c r="E18" s="13">
        <v>241</v>
      </c>
      <c r="F18" s="13">
        <v>243</v>
      </c>
      <c r="G18" s="13">
        <v>256</v>
      </c>
      <c r="H18" s="13">
        <v>241</v>
      </c>
      <c r="I18" s="10"/>
      <c r="J18" s="13"/>
      <c r="K18" s="14"/>
      <c r="L18" s="14"/>
      <c r="M18" s="13" t="s">
        <v>102</v>
      </c>
      <c r="N18" s="13">
        <f t="shared" si="0"/>
        <v>6</v>
      </c>
      <c r="O18" s="8">
        <f t="shared" si="1"/>
        <v>1478</v>
      </c>
      <c r="P18" s="15">
        <f t="shared" si="2"/>
        <v>246.33333333333334</v>
      </c>
      <c r="Q18"/>
    </row>
    <row r="19" spans="1:17" s="2" customFormat="1" ht="15">
      <c r="A19" s="11" t="s">
        <v>131</v>
      </c>
      <c r="B19" s="12" t="s">
        <v>84</v>
      </c>
      <c r="C19" s="13" t="s">
        <v>149</v>
      </c>
      <c r="D19" s="13">
        <v>256</v>
      </c>
      <c r="E19" s="13" t="s">
        <v>150</v>
      </c>
      <c r="F19" s="13">
        <v>236</v>
      </c>
      <c r="G19" s="13">
        <v>247</v>
      </c>
      <c r="H19" s="13">
        <v>258</v>
      </c>
      <c r="I19" s="13">
        <v>244</v>
      </c>
      <c r="J19" s="13">
        <v>234</v>
      </c>
      <c r="K19" s="13">
        <v>245</v>
      </c>
      <c r="L19" s="13">
        <v>248</v>
      </c>
      <c r="M19" s="13" t="s">
        <v>85</v>
      </c>
      <c r="N19" s="13">
        <f t="shared" si="0"/>
        <v>8</v>
      </c>
      <c r="O19" s="8">
        <f t="shared" si="1"/>
        <v>1968</v>
      </c>
      <c r="P19" s="15">
        <f t="shared" si="2"/>
        <v>246</v>
      </c>
      <c r="Q19"/>
    </row>
    <row r="20" spans="1:17" s="2" customFormat="1" ht="15">
      <c r="A20" s="11" t="s">
        <v>128</v>
      </c>
      <c r="B20" s="12" t="s">
        <v>38</v>
      </c>
      <c r="C20" s="13">
        <v>243</v>
      </c>
      <c r="D20" s="13">
        <v>248</v>
      </c>
      <c r="E20" s="13">
        <v>237</v>
      </c>
      <c r="F20" s="13">
        <v>241</v>
      </c>
      <c r="G20" s="13">
        <v>254</v>
      </c>
      <c r="H20" s="13">
        <v>235</v>
      </c>
      <c r="I20" s="13"/>
      <c r="J20" s="13">
        <v>254</v>
      </c>
      <c r="K20" s="13"/>
      <c r="L20" s="13">
        <v>252</v>
      </c>
      <c r="M20" s="13" t="s">
        <v>39</v>
      </c>
      <c r="N20" s="13">
        <f t="shared" si="0"/>
        <v>8</v>
      </c>
      <c r="O20" s="8">
        <f t="shared" si="1"/>
        <v>1964</v>
      </c>
      <c r="P20" s="15">
        <f t="shared" si="2"/>
        <v>245.5</v>
      </c>
      <c r="Q20"/>
    </row>
    <row r="21" spans="1:17" s="2" customFormat="1" ht="15">
      <c r="A21" s="11" t="s">
        <v>130</v>
      </c>
      <c r="B21" s="12" t="s">
        <v>52</v>
      </c>
      <c r="C21" s="13">
        <v>254</v>
      </c>
      <c r="D21" s="13">
        <v>231</v>
      </c>
      <c r="E21" s="13"/>
      <c r="F21" s="13"/>
      <c r="G21" s="13"/>
      <c r="H21" s="13">
        <v>234</v>
      </c>
      <c r="I21" s="13">
        <v>243</v>
      </c>
      <c r="J21" s="13"/>
      <c r="K21" s="13"/>
      <c r="L21" s="13">
        <v>243</v>
      </c>
      <c r="M21" s="13" t="s">
        <v>53</v>
      </c>
      <c r="N21" s="13">
        <f t="shared" si="0"/>
        <v>5</v>
      </c>
      <c r="O21" s="8">
        <f t="shared" si="1"/>
        <v>1205</v>
      </c>
      <c r="P21" s="15">
        <f t="shared" si="2"/>
        <v>241</v>
      </c>
      <c r="Q21"/>
    </row>
    <row r="22" spans="1:17" s="2" customFormat="1" ht="15">
      <c r="A22" s="11" t="s">
        <v>132</v>
      </c>
      <c r="B22" s="12" t="s">
        <v>91</v>
      </c>
      <c r="C22" s="13"/>
      <c r="D22" s="13">
        <v>242</v>
      </c>
      <c r="E22" s="13">
        <v>243</v>
      </c>
      <c r="F22" s="13">
        <v>243</v>
      </c>
      <c r="G22" s="13">
        <v>229</v>
      </c>
      <c r="H22" s="13">
        <v>239</v>
      </c>
      <c r="I22" s="14"/>
      <c r="J22" s="13"/>
      <c r="K22" s="14"/>
      <c r="L22" s="14"/>
      <c r="M22" s="13" t="s">
        <v>92</v>
      </c>
      <c r="N22" s="13">
        <f t="shared" si="0"/>
        <v>5</v>
      </c>
      <c r="O22" s="8">
        <f t="shared" si="1"/>
        <v>1196</v>
      </c>
      <c r="P22" s="15">
        <f t="shared" si="2"/>
        <v>239.2</v>
      </c>
      <c r="Q22"/>
    </row>
    <row r="23" spans="1:17" s="2" customFormat="1" ht="15">
      <c r="A23" s="11" t="s">
        <v>135</v>
      </c>
      <c r="B23" s="12" t="s">
        <v>62</v>
      </c>
      <c r="C23" s="13"/>
      <c r="D23" s="13">
        <v>235</v>
      </c>
      <c r="E23" s="13"/>
      <c r="F23" s="13">
        <v>233</v>
      </c>
      <c r="G23" s="13">
        <v>249</v>
      </c>
      <c r="H23" s="13"/>
      <c r="I23" s="14"/>
      <c r="J23" s="13"/>
      <c r="K23" s="14"/>
      <c r="L23" s="14"/>
      <c r="M23" s="13" t="s">
        <v>104</v>
      </c>
      <c r="N23" s="13">
        <f t="shared" si="0"/>
        <v>3</v>
      </c>
      <c r="O23" s="8">
        <f t="shared" si="1"/>
        <v>717</v>
      </c>
      <c r="P23" s="15">
        <f t="shared" si="2"/>
        <v>239</v>
      </c>
      <c r="Q23"/>
    </row>
    <row r="24" spans="1:17" ht="15">
      <c r="A24" s="11" t="s">
        <v>136</v>
      </c>
      <c r="B24" s="12" t="s">
        <v>60</v>
      </c>
      <c r="C24" s="13"/>
      <c r="D24" s="13">
        <v>225</v>
      </c>
      <c r="E24" s="13">
        <v>237</v>
      </c>
      <c r="F24" s="13">
        <v>235</v>
      </c>
      <c r="G24" s="13">
        <v>253</v>
      </c>
      <c r="H24" s="13"/>
      <c r="I24" s="13">
        <v>216</v>
      </c>
      <c r="J24" s="13">
        <v>251</v>
      </c>
      <c r="K24" s="13">
        <v>254</v>
      </c>
      <c r="L24" s="13">
        <v>238</v>
      </c>
      <c r="M24" s="13" t="s">
        <v>61</v>
      </c>
      <c r="N24" s="13">
        <f t="shared" si="0"/>
        <v>8</v>
      </c>
      <c r="O24" s="8">
        <f t="shared" si="1"/>
        <v>1909</v>
      </c>
      <c r="P24" s="15">
        <f t="shared" si="2"/>
        <v>238.625</v>
      </c>
      <c r="Q24" s="2"/>
    </row>
    <row r="25" spans="1:17" ht="15">
      <c r="A25" s="11" t="s">
        <v>130</v>
      </c>
      <c r="B25" s="12" t="s">
        <v>54</v>
      </c>
      <c r="C25" s="13"/>
      <c r="D25" s="13"/>
      <c r="E25" s="13">
        <v>245</v>
      </c>
      <c r="F25" s="13">
        <v>248</v>
      </c>
      <c r="G25" s="13">
        <v>224</v>
      </c>
      <c r="H25" s="13"/>
      <c r="I25" s="13"/>
      <c r="J25" s="13">
        <v>220</v>
      </c>
      <c r="K25" s="13">
        <v>253</v>
      </c>
      <c r="L25" s="13"/>
      <c r="M25" s="13" t="s">
        <v>55</v>
      </c>
      <c r="N25" s="13">
        <f t="shared" si="0"/>
        <v>5</v>
      </c>
      <c r="O25" s="8">
        <f t="shared" si="1"/>
        <v>1190</v>
      </c>
      <c r="P25" s="15">
        <f t="shared" si="2"/>
        <v>238</v>
      </c>
      <c r="Q25" s="2"/>
    </row>
    <row r="26" spans="1:16" ht="15">
      <c r="A26" s="11" t="s">
        <v>129</v>
      </c>
      <c r="B26" s="12" t="s">
        <v>44</v>
      </c>
      <c r="C26" s="13">
        <v>240</v>
      </c>
      <c r="D26" s="13"/>
      <c r="E26" s="13"/>
      <c r="F26" s="13"/>
      <c r="G26" s="13"/>
      <c r="H26" s="13">
        <v>240</v>
      </c>
      <c r="I26" s="13"/>
      <c r="J26" s="13"/>
      <c r="K26" s="13">
        <v>232</v>
      </c>
      <c r="L26" s="13">
        <v>233</v>
      </c>
      <c r="M26" s="13" t="s">
        <v>45</v>
      </c>
      <c r="N26" s="13">
        <f t="shared" si="0"/>
        <v>4</v>
      </c>
      <c r="O26" s="8">
        <f t="shared" si="1"/>
        <v>945</v>
      </c>
      <c r="P26" s="15">
        <f t="shared" si="2"/>
        <v>236.25</v>
      </c>
    </row>
    <row r="27" spans="1:16" ht="15">
      <c r="A27" s="11" t="s">
        <v>129</v>
      </c>
      <c r="B27" s="12" t="s">
        <v>46</v>
      </c>
      <c r="C27" s="13">
        <v>217</v>
      </c>
      <c r="D27" s="13" t="s">
        <v>142</v>
      </c>
      <c r="E27" s="13">
        <v>228</v>
      </c>
      <c r="F27" s="13" t="s">
        <v>142</v>
      </c>
      <c r="G27" s="13">
        <v>248</v>
      </c>
      <c r="H27" s="13">
        <v>242</v>
      </c>
      <c r="I27" s="13">
        <v>228</v>
      </c>
      <c r="J27" s="13">
        <v>236</v>
      </c>
      <c r="K27" s="13">
        <v>222</v>
      </c>
      <c r="L27" s="13">
        <v>218</v>
      </c>
      <c r="M27" s="13" t="s">
        <v>47</v>
      </c>
      <c r="N27" s="13">
        <f t="shared" si="0"/>
        <v>8</v>
      </c>
      <c r="O27" s="8">
        <f t="shared" si="1"/>
        <v>1839</v>
      </c>
      <c r="P27" s="15">
        <f t="shared" si="2"/>
        <v>229.875</v>
      </c>
    </row>
    <row r="28" spans="1:16" ht="15">
      <c r="A28" s="11" t="s">
        <v>137</v>
      </c>
      <c r="B28" s="12" t="s">
        <v>109</v>
      </c>
      <c r="C28" s="13">
        <v>213</v>
      </c>
      <c r="D28" s="13">
        <v>234</v>
      </c>
      <c r="E28" s="13">
        <v>231</v>
      </c>
      <c r="F28" s="13">
        <v>223</v>
      </c>
      <c r="G28" s="13">
        <v>234</v>
      </c>
      <c r="H28" s="13">
        <v>213</v>
      </c>
      <c r="I28" s="10"/>
      <c r="J28" s="13"/>
      <c r="K28" s="14"/>
      <c r="L28" s="14"/>
      <c r="M28" s="13" t="s">
        <v>110</v>
      </c>
      <c r="N28" s="13">
        <f t="shared" si="0"/>
        <v>6</v>
      </c>
      <c r="O28" s="8">
        <f t="shared" si="1"/>
        <v>1348</v>
      </c>
      <c r="P28" s="15">
        <f t="shared" si="2"/>
        <v>224.66666666666666</v>
      </c>
    </row>
    <row r="29" spans="1:16" ht="15">
      <c r="A29" s="11" t="s">
        <v>137</v>
      </c>
      <c r="B29" s="12" t="s">
        <v>111</v>
      </c>
      <c r="C29" s="13"/>
      <c r="D29" s="13"/>
      <c r="E29" s="13"/>
      <c r="F29" s="13">
        <v>225</v>
      </c>
      <c r="G29" s="13">
        <v>196</v>
      </c>
      <c r="H29" s="13">
        <v>239</v>
      </c>
      <c r="I29" s="14"/>
      <c r="J29" s="13"/>
      <c r="K29" s="14"/>
      <c r="L29" s="14"/>
      <c r="M29" s="13" t="s">
        <v>112</v>
      </c>
      <c r="N29" s="13">
        <f t="shared" si="0"/>
        <v>3</v>
      </c>
      <c r="O29" s="8">
        <f t="shared" si="1"/>
        <v>660</v>
      </c>
      <c r="P29" s="15">
        <f t="shared" si="2"/>
        <v>220</v>
      </c>
    </row>
    <row r="30" spans="1:16" ht="15">
      <c r="A30" s="11" t="s">
        <v>137</v>
      </c>
      <c r="B30" s="12" t="s">
        <v>113</v>
      </c>
      <c r="C30" s="13">
        <v>207</v>
      </c>
      <c r="D30" s="13">
        <v>225</v>
      </c>
      <c r="E30" s="13">
        <v>197</v>
      </c>
      <c r="F30" s="13">
        <v>237</v>
      </c>
      <c r="G30" s="13">
        <v>217</v>
      </c>
      <c r="H30" s="13">
        <v>223</v>
      </c>
      <c r="I30" s="10"/>
      <c r="J30" s="13"/>
      <c r="K30" s="14"/>
      <c r="L30" s="14"/>
      <c r="M30" s="13" t="s">
        <v>114</v>
      </c>
      <c r="N30" s="13">
        <f t="shared" si="0"/>
        <v>6</v>
      </c>
      <c r="O30" s="8">
        <f t="shared" si="1"/>
        <v>1306</v>
      </c>
      <c r="P30" s="15">
        <f t="shared" si="2"/>
        <v>217.66666666666666</v>
      </c>
    </row>
    <row r="31" spans="1:17" ht="15">
      <c r="A31" s="11" t="s">
        <v>137</v>
      </c>
      <c r="B31" s="12" t="s">
        <v>115</v>
      </c>
      <c r="C31" s="13">
        <v>198</v>
      </c>
      <c r="D31" s="13">
        <v>213</v>
      </c>
      <c r="E31" s="13">
        <v>225</v>
      </c>
      <c r="F31" s="13"/>
      <c r="G31" s="13"/>
      <c r="H31" s="13"/>
      <c r="I31" s="14"/>
      <c r="J31" s="13"/>
      <c r="K31" s="14"/>
      <c r="L31" s="14"/>
      <c r="M31" s="13" t="s">
        <v>116</v>
      </c>
      <c r="N31" s="13">
        <f t="shared" si="0"/>
        <v>3</v>
      </c>
      <c r="O31" s="8">
        <f t="shared" si="1"/>
        <v>636</v>
      </c>
      <c r="P31" s="15">
        <f t="shared" si="2"/>
        <v>212</v>
      </c>
      <c r="Q31" s="2"/>
    </row>
    <row r="32" spans="1:16" ht="15">
      <c r="A32" s="11" t="s">
        <v>135</v>
      </c>
      <c r="B32" s="12" t="s">
        <v>64</v>
      </c>
      <c r="C32" s="13">
        <v>184</v>
      </c>
      <c r="D32" s="13">
        <v>235</v>
      </c>
      <c r="E32" s="13">
        <v>219</v>
      </c>
      <c r="F32" s="13">
        <v>199</v>
      </c>
      <c r="G32" s="13"/>
      <c r="H32" s="13">
        <v>201</v>
      </c>
      <c r="I32" s="14"/>
      <c r="J32" s="13"/>
      <c r="K32" s="14"/>
      <c r="L32" s="14"/>
      <c r="M32" s="13" t="s">
        <v>105</v>
      </c>
      <c r="N32" s="13">
        <f t="shared" si="0"/>
        <v>5</v>
      </c>
      <c r="O32" s="8">
        <f t="shared" si="1"/>
        <v>1038</v>
      </c>
      <c r="P32" s="15">
        <f t="shared" si="2"/>
        <v>207.6</v>
      </c>
    </row>
    <row r="33" spans="1:16" ht="15">
      <c r="A33" s="11" t="s">
        <v>135</v>
      </c>
      <c r="B33" s="12" t="s">
        <v>106</v>
      </c>
      <c r="C33" s="13">
        <v>240</v>
      </c>
      <c r="D33" s="13"/>
      <c r="E33" s="13">
        <v>204</v>
      </c>
      <c r="F33" s="13"/>
      <c r="G33" s="13">
        <v>200</v>
      </c>
      <c r="H33" s="13">
        <v>186</v>
      </c>
      <c r="I33" s="14"/>
      <c r="J33" s="13"/>
      <c r="K33" s="14"/>
      <c r="L33" s="14"/>
      <c r="M33" s="13" t="s">
        <v>107</v>
      </c>
      <c r="N33" s="13">
        <f t="shared" si="0"/>
        <v>4</v>
      </c>
      <c r="O33" s="8">
        <f t="shared" si="1"/>
        <v>830</v>
      </c>
      <c r="P33" s="15">
        <f t="shared" si="2"/>
        <v>207.5</v>
      </c>
    </row>
    <row r="34" spans="1:16" ht="15">
      <c r="A34" s="11" t="s">
        <v>131</v>
      </c>
      <c r="B34" s="12" t="s">
        <v>88</v>
      </c>
      <c r="C34" s="13"/>
      <c r="D34" s="13"/>
      <c r="E34" s="13"/>
      <c r="F34" s="13"/>
      <c r="G34" s="13"/>
      <c r="H34" s="13">
        <v>209</v>
      </c>
      <c r="I34" s="13">
        <v>201</v>
      </c>
      <c r="J34" s="13">
        <v>202</v>
      </c>
      <c r="K34" s="13">
        <v>185</v>
      </c>
      <c r="L34" s="13"/>
      <c r="M34" s="13" t="s">
        <v>89</v>
      </c>
      <c r="N34" s="13">
        <f t="shared" si="0"/>
        <v>4</v>
      </c>
      <c r="O34" s="8">
        <f t="shared" si="1"/>
        <v>797</v>
      </c>
      <c r="P34" s="15">
        <f t="shared" si="2"/>
        <v>199.25</v>
      </c>
    </row>
    <row r="35" spans="1:16" ht="15">
      <c r="A35" s="11" t="s">
        <v>132</v>
      </c>
      <c r="B35" s="12" t="s">
        <v>93</v>
      </c>
      <c r="C35" s="13">
        <v>200</v>
      </c>
      <c r="D35" s="13">
        <v>192</v>
      </c>
      <c r="E35" s="13">
        <v>183</v>
      </c>
      <c r="F35" s="13">
        <v>216</v>
      </c>
      <c r="G35" s="13"/>
      <c r="H35" s="13">
        <v>165</v>
      </c>
      <c r="I35" s="14"/>
      <c r="J35" s="13"/>
      <c r="K35" s="14"/>
      <c r="L35" s="14"/>
      <c r="M35" s="13" t="s">
        <v>94</v>
      </c>
      <c r="N35" s="13">
        <f t="shared" si="0"/>
        <v>5</v>
      </c>
      <c r="O35" s="8">
        <f t="shared" si="1"/>
        <v>956</v>
      </c>
      <c r="P35" s="15">
        <f t="shared" si="2"/>
        <v>191.2</v>
      </c>
    </row>
    <row r="36" spans="1:16" ht="15">
      <c r="A36" s="11" t="s">
        <v>135</v>
      </c>
      <c r="B36" s="12" t="s">
        <v>66</v>
      </c>
      <c r="C36" s="13"/>
      <c r="D36" s="13">
        <v>202</v>
      </c>
      <c r="E36" s="13">
        <v>146</v>
      </c>
      <c r="F36" s="13">
        <v>174</v>
      </c>
      <c r="G36" s="13">
        <v>168</v>
      </c>
      <c r="H36" s="13">
        <v>184</v>
      </c>
      <c r="I36" s="14"/>
      <c r="J36" s="13"/>
      <c r="K36" s="14"/>
      <c r="L36" s="14"/>
      <c r="M36" s="13" t="s">
        <v>108</v>
      </c>
      <c r="N36" s="13">
        <f t="shared" si="0"/>
        <v>5</v>
      </c>
      <c r="O36" s="8">
        <f t="shared" si="1"/>
        <v>874</v>
      </c>
      <c r="P36" s="15">
        <f t="shared" si="2"/>
        <v>174.8</v>
      </c>
    </row>
    <row r="37" spans="1:17" ht="15">
      <c r="A37" s="18" t="s">
        <v>133</v>
      </c>
      <c r="B37" s="19" t="s">
        <v>68</v>
      </c>
      <c r="C37" s="17"/>
      <c r="D37" s="17"/>
      <c r="E37" s="17"/>
      <c r="F37" s="17"/>
      <c r="G37" s="17"/>
      <c r="H37" s="17">
        <v>262</v>
      </c>
      <c r="I37" s="17"/>
      <c r="J37" s="17"/>
      <c r="K37" s="17">
        <v>264</v>
      </c>
      <c r="L37" s="17"/>
      <c r="M37" s="17" t="s">
        <v>69</v>
      </c>
      <c r="N37" s="17">
        <f t="shared" si="0"/>
        <v>2</v>
      </c>
      <c r="O37" s="20">
        <f t="shared" si="1"/>
        <v>526</v>
      </c>
      <c r="P37" s="21">
        <f t="shared" si="2"/>
        <v>263</v>
      </c>
      <c r="Q37" s="2"/>
    </row>
    <row r="38" spans="1:17" ht="15">
      <c r="A38" s="18" t="s">
        <v>133</v>
      </c>
      <c r="B38" s="19" t="s">
        <v>70</v>
      </c>
      <c r="C38" s="17"/>
      <c r="D38" s="17"/>
      <c r="E38" s="17"/>
      <c r="F38" s="17"/>
      <c r="G38" s="17">
        <v>261</v>
      </c>
      <c r="H38" s="17"/>
      <c r="I38" s="17"/>
      <c r="J38" s="17"/>
      <c r="K38" s="17"/>
      <c r="L38" s="17">
        <v>264</v>
      </c>
      <c r="M38" s="17" t="s">
        <v>71</v>
      </c>
      <c r="N38" s="17">
        <f t="shared" si="0"/>
        <v>2</v>
      </c>
      <c r="O38" s="20">
        <f t="shared" si="1"/>
        <v>525</v>
      </c>
      <c r="P38" s="21">
        <f t="shared" si="2"/>
        <v>262.5</v>
      </c>
      <c r="Q38" s="2"/>
    </row>
    <row r="39" spans="1:17" ht="15">
      <c r="A39" s="18" t="s">
        <v>128</v>
      </c>
      <c r="B39" s="19" t="s">
        <v>32</v>
      </c>
      <c r="C39" s="17"/>
      <c r="D39" s="17"/>
      <c r="E39" s="17"/>
      <c r="F39" s="17"/>
      <c r="G39" s="17"/>
      <c r="H39" s="17"/>
      <c r="I39" s="17">
        <v>250</v>
      </c>
      <c r="J39" s="17"/>
      <c r="K39" s="17">
        <v>258</v>
      </c>
      <c r="L39" s="17"/>
      <c r="M39" s="17" t="s">
        <v>33</v>
      </c>
      <c r="N39" s="17">
        <f t="shared" si="0"/>
        <v>2</v>
      </c>
      <c r="O39" s="20">
        <f t="shared" si="1"/>
        <v>508</v>
      </c>
      <c r="P39" s="21">
        <f t="shared" si="2"/>
        <v>254</v>
      </c>
      <c r="Q39" s="2"/>
    </row>
    <row r="40" spans="1:17" ht="15">
      <c r="A40" s="18" t="s">
        <v>133</v>
      </c>
      <c r="B40" s="19" t="s">
        <v>77</v>
      </c>
      <c r="C40" s="17"/>
      <c r="D40" s="17"/>
      <c r="E40" s="17">
        <v>250</v>
      </c>
      <c r="F40" s="17"/>
      <c r="G40" s="17"/>
      <c r="H40" s="17"/>
      <c r="I40" s="17"/>
      <c r="J40" s="17"/>
      <c r="K40" s="17"/>
      <c r="L40" s="17"/>
      <c r="M40" s="17" t="s">
        <v>78</v>
      </c>
      <c r="N40" s="17">
        <f t="shared" si="0"/>
        <v>1</v>
      </c>
      <c r="O40" s="20">
        <f t="shared" si="1"/>
        <v>250</v>
      </c>
      <c r="P40" s="21">
        <f t="shared" si="2"/>
        <v>250</v>
      </c>
      <c r="Q40" s="2"/>
    </row>
    <row r="41" spans="1:17" ht="15">
      <c r="A41" s="18" t="s">
        <v>135</v>
      </c>
      <c r="B41" s="19" t="s">
        <v>56</v>
      </c>
      <c r="C41" s="17">
        <v>242</v>
      </c>
      <c r="D41" s="17"/>
      <c r="E41" s="17"/>
      <c r="F41" s="17"/>
      <c r="G41" s="17"/>
      <c r="H41" s="17"/>
      <c r="I41" s="22"/>
      <c r="J41" s="17"/>
      <c r="K41" s="22"/>
      <c r="L41" s="22"/>
      <c r="M41" s="17" t="s">
        <v>103</v>
      </c>
      <c r="N41" s="17">
        <f t="shared" si="0"/>
        <v>1</v>
      </c>
      <c r="O41" s="20">
        <f t="shared" si="1"/>
        <v>242</v>
      </c>
      <c r="P41" s="21">
        <f t="shared" si="2"/>
        <v>242</v>
      </c>
      <c r="Q41" s="2"/>
    </row>
    <row r="42" spans="1:17" ht="15">
      <c r="A42" s="18" t="s">
        <v>131</v>
      </c>
      <c r="B42" s="19" t="s">
        <v>86</v>
      </c>
      <c r="C42" s="17"/>
      <c r="D42" s="17"/>
      <c r="E42" s="17"/>
      <c r="F42" s="17"/>
      <c r="G42" s="17"/>
      <c r="H42" s="17"/>
      <c r="I42" s="17"/>
      <c r="J42" s="17"/>
      <c r="K42" s="17"/>
      <c r="L42" s="17">
        <v>234</v>
      </c>
      <c r="M42" s="17" t="s">
        <v>87</v>
      </c>
      <c r="N42" s="17">
        <f t="shared" si="0"/>
        <v>1</v>
      </c>
      <c r="O42" s="20">
        <f t="shared" si="1"/>
        <v>234</v>
      </c>
      <c r="P42" s="21">
        <f t="shared" si="2"/>
        <v>234</v>
      </c>
      <c r="Q42" s="2"/>
    </row>
    <row r="43" spans="1:16" ht="15">
      <c r="A43" s="18" t="s">
        <v>136</v>
      </c>
      <c r="B43" s="19" t="s">
        <v>62</v>
      </c>
      <c r="C43" s="17"/>
      <c r="D43" s="17"/>
      <c r="E43" s="17"/>
      <c r="F43" s="17">
        <v>224</v>
      </c>
      <c r="G43" s="17"/>
      <c r="H43" s="17"/>
      <c r="I43" s="17"/>
      <c r="J43" s="17"/>
      <c r="K43" s="17"/>
      <c r="L43" s="17"/>
      <c r="M43" s="17" t="s">
        <v>63</v>
      </c>
      <c r="N43" s="17">
        <f t="shared" si="0"/>
        <v>1</v>
      </c>
      <c r="O43" s="20">
        <f t="shared" si="1"/>
        <v>224</v>
      </c>
      <c r="P43" s="21">
        <f t="shared" si="2"/>
        <v>224</v>
      </c>
    </row>
    <row r="44" spans="1:16" ht="15">
      <c r="A44" s="18" t="s">
        <v>136</v>
      </c>
      <c r="B44" s="19" t="s">
        <v>64</v>
      </c>
      <c r="C44" s="17"/>
      <c r="D44" s="17"/>
      <c r="E44" s="17"/>
      <c r="F44" s="17"/>
      <c r="G44" s="17"/>
      <c r="H44" s="17">
        <v>212</v>
      </c>
      <c r="I44" s="17"/>
      <c r="J44" s="17">
        <v>226</v>
      </c>
      <c r="K44" s="17"/>
      <c r="L44" s="17"/>
      <c r="M44" s="17" t="s">
        <v>65</v>
      </c>
      <c r="N44" s="17">
        <f t="shared" si="0"/>
        <v>2</v>
      </c>
      <c r="O44" s="20">
        <f t="shared" si="1"/>
        <v>438</v>
      </c>
      <c r="P44" s="21">
        <f t="shared" si="2"/>
        <v>219</v>
      </c>
    </row>
    <row r="45" spans="1:16" ht="15">
      <c r="A45" s="18" t="s">
        <v>136</v>
      </c>
      <c r="B45" s="19" t="s">
        <v>66</v>
      </c>
      <c r="C45" s="17">
        <v>165</v>
      </c>
      <c r="D45" s="17"/>
      <c r="E45" s="17"/>
      <c r="F45" s="17"/>
      <c r="G45" s="17"/>
      <c r="H45" s="17"/>
      <c r="I45" s="17"/>
      <c r="J45" s="17"/>
      <c r="K45" s="17"/>
      <c r="L45" s="17"/>
      <c r="M45" s="17" t="s">
        <v>67</v>
      </c>
      <c r="N45" s="17">
        <f t="shared" si="0"/>
        <v>1</v>
      </c>
      <c r="O45" s="20">
        <f t="shared" si="1"/>
        <v>165</v>
      </c>
      <c r="P45" s="21">
        <f t="shared" si="2"/>
        <v>165</v>
      </c>
    </row>
    <row r="46" spans="1:16" ht="15">
      <c r="A46" s="18" t="s">
        <v>132</v>
      </c>
      <c r="B46" s="19" t="s">
        <v>95</v>
      </c>
      <c r="C46" s="17">
        <v>160</v>
      </c>
      <c r="D46" s="17"/>
      <c r="E46" s="17"/>
      <c r="F46" s="17"/>
      <c r="G46" s="17"/>
      <c r="H46" s="17"/>
      <c r="I46" s="22"/>
      <c r="J46" s="17"/>
      <c r="K46" s="22"/>
      <c r="L46" s="22"/>
      <c r="M46" s="17" t="s">
        <v>96</v>
      </c>
      <c r="N46" s="17">
        <f t="shared" si="0"/>
        <v>1</v>
      </c>
      <c r="O46" s="20">
        <f t="shared" si="1"/>
        <v>160</v>
      </c>
      <c r="P46" s="21">
        <f t="shared" si="2"/>
        <v>160</v>
      </c>
    </row>
    <row r="47" spans="1:16" ht="15">
      <c r="A47" s="18" t="s">
        <v>132</v>
      </c>
      <c r="B47" s="19" t="s">
        <v>97</v>
      </c>
      <c r="C47" s="17"/>
      <c r="D47" s="17"/>
      <c r="E47" s="17"/>
      <c r="F47" s="17"/>
      <c r="G47" s="17">
        <v>130</v>
      </c>
      <c r="H47" s="17"/>
      <c r="I47" s="22"/>
      <c r="J47" s="17"/>
      <c r="K47" s="22"/>
      <c r="L47" s="22"/>
      <c r="M47" s="17" t="s">
        <v>98</v>
      </c>
      <c r="N47" s="17">
        <f t="shared" si="0"/>
        <v>1</v>
      </c>
      <c r="O47" s="20">
        <f t="shared" si="1"/>
        <v>130</v>
      </c>
      <c r="P47" s="21">
        <f t="shared" si="2"/>
        <v>130</v>
      </c>
    </row>
    <row r="48" spans="1:10" ht="15">
      <c r="A48" s="28"/>
      <c r="B48" s="29"/>
      <c r="C48" s="29"/>
      <c r="D48" s="29"/>
      <c r="E48" s="29"/>
      <c r="F48" s="29"/>
      <c r="G48" s="29"/>
      <c r="H48" s="29"/>
      <c r="I48" s="29"/>
      <c r="J48" s="30"/>
    </row>
  </sheetData>
  <sheetProtection/>
  <mergeCells count="1">
    <mergeCell ref="A48:J48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Zinke</cp:lastModifiedBy>
  <dcterms:created xsi:type="dcterms:W3CDTF">2014-08-05T18:29:41Z</dcterms:created>
  <dcterms:modified xsi:type="dcterms:W3CDTF">2017-01-25T15:48:30Z</dcterms:modified>
  <cp:category/>
  <cp:version/>
  <cp:contentType/>
  <cp:contentStatus/>
</cp:coreProperties>
</file>